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5.统一检测及成绩质量考核\高考相关\2025年\木里中学凉山3诊\木里县\"/>
    </mc:Choice>
  </mc:AlternateContent>
  <xr:revisionPtr revIDLastSave="0" documentId="13_ncr:1_{944C384B-29BC-4B03-95E9-039AA77AA4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物理类" sheetId="1" r:id="rId1"/>
    <sheet name="历史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2" i="1" l="1"/>
  <c r="W22" i="1"/>
  <c r="T22" i="1"/>
  <c r="Q22" i="1"/>
  <c r="N22" i="1"/>
  <c r="K22" i="1"/>
  <c r="H22" i="1"/>
  <c r="E22" i="1"/>
  <c r="Z21" i="1"/>
  <c r="W21" i="1"/>
  <c r="T21" i="1"/>
  <c r="Q21" i="1"/>
  <c r="N21" i="1"/>
  <c r="K21" i="1"/>
  <c r="H21" i="1"/>
  <c r="E21" i="1"/>
  <c r="Z20" i="1"/>
  <c r="W20" i="1"/>
  <c r="T20" i="1"/>
  <c r="Q20" i="1"/>
  <c r="N20" i="1"/>
  <c r="K20" i="1"/>
  <c r="H20" i="1"/>
  <c r="E20" i="1"/>
  <c r="Z19" i="1"/>
  <c r="W19" i="1"/>
  <c r="T19" i="1"/>
  <c r="Q19" i="1"/>
  <c r="N19" i="1"/>
  <c r="K19" i="1"/>
  <c r="H19" i="1"/>
  <c r="E19" i="1"/>
  <c r="Z18" i="1"/>
  <c r="W18" i="1"/>
  <c r="T18" i="1"/>
  <c r="Q18" i="1"/>
  <c r="N18" i="1"/>
  <c r="K18" i="1"/>
  <c r="H18" i="1"/>
  <c r="E18" i="1"/>
  <c r="Z17" i="1"/>
  <c r="W17" i="1"/>
  <c r="T17" i="1"/>
  <c r="Q17" i="1"/>
  <c r="N17" i="1"/>
  <c r="K17" i="1"/>
  <c r="H17" i="1"/>
  <c r="E17" i="1"/>
  <c r="Z16" i="1"/>
  <c r="W16" i="1"/>
  <c r="T16" i="1"/>
  <c r="Q16" i="1"/>
  <c r="N16" i="1"/>
  <c r="K16" i="1"/>
  <c r="H16" i="1"/>
  <c r="E16" i="1"/>
  <c r="Z15" i="1"/>
  <c r="W15" i="1"/>
  <c r="T15" i="1"/>
  <c r="Q15" i="1"/>
  <c r="N15" i="1"/>
  <c r="K15" i="1"/>
  <c r="H15" i="1"/>
  <c r="E15" i="1"/>
  <c r="Z14" i="1"/>
  <c r="W14" i="1"/>
  <c r="T14" i="1"/>
  <c r="Q14" i="1"/>
  <c r="N14" i="1"/>
  <c r="K14" i="1"/>
  <c r="H14" i="1"/>
  <c r="E14" i="1"/>
  <c r="Z13" i="1"/>
  <c r="W13" i="1"/>
  <c r="T13" i="1"/>
  <c r="Q13" i="1"/>
  <c r="N13" i="1"/>
  <c r="K13" i="1"/>
  <c r="H13" i="1"/>
  <c r="E13" i="1"/>
  <c r="Z12" i="1"/>
  <c r="W12" i="1"/>
  <c r="T12" i="1"/>
  <c r="Q12" i="1"/>
  <c r="N12" i="1"/>
  <c r="K12" i="1"/>
  <c r="H12" i="1"/>
  <c r="E12" i="1"/>
  <c r="Z11" i="1"/>
  <c r="W11" i="1"/>
  <c r="T11" i="1"/>
  <c r="Q11" i="1"/>
  <c r="N11" i="1"/>
  <c r="K11" i="1"/>
  <c r="H11" i="1"/>
  <c r="E11" i="1"/>
  <c r="Z10" i="1"/>
  <c r="W10" i="1"/>
  <c r="T10" i="1"/>
  <c r="Q10" i="1"/>
  <c r="N10" i="1"/>
  <c r="K10" i="1"/>
  <c r="H10" i="1"/>
  <c r="E10" i="1"/>
  <c r="Z9" i="1"/>
  <c r="W9" i="1"/>
  <c r="T9" i="1"/>
  <c r="Q9" i="1"/>
  <c r="N9" i="1"/>
  <c r="K9" i="1"/>
  <c r="H9" i="1"/>
  <c r="E9" i="1"/>
  <c r="Z8" i="1"/>
  <c r="W8" i="1"/>
  <c r="T8" i="1"/>
  <c r="Q8" i="1"/>
  <c r="N8" i="1"/>
  <c r="K8" i="1"/>
  <c r="H8" i="1"/>
  <c r="E8" i="1"/>
  <c r="Z7" i="1"/>
  <c r="W7" i="1"/>
  <c r="T7" i="1"/>
  <c r="Q7" i="1"/>
  <c r="N7" i="1"/>
  <c r="K7" i="1"/>
  <c r="H7" i="1"/>
  <c r="E7" i="1"/>
  <c r="Z6" i="1"/>
  <c r="W6" i="1"/>
  <c r="T6" i="1"/>
  <c r="Q6" i="1"/>
  <c r="N6" i="1"/>
  <c r="K6" i="1"/>
  <c r="H6" i="1"/>
  <c r="E6" i="1"/>
</calcChain>
</file>

<file path=xl/sharedStrings.xml><?xml version="1.0" encoding="utf-8"?>
<sst xmlns="http://schemas.openxmlformats.org/spreadsheetml/2006/main" count="110" uniqueCount="62">
  <si>
    <r>
      <rPr>
        <b/>
        <sz val="9"/>
        <color rgb="FFFF0000"/>
        <rFont val="SimSun"/>
        <charset val="134"/>
      </rPr>
      <t>（物理类）</t>
    </r>
  </si>
  <si>
    <r>
      <rPr>
        <sz val="8"/>
        <rFont val="SimSun"/>
        <charset val="134"/>
      </rPr>
      <t>县市</t>
    </r>
  </si>
  <si>
    <r>
      <rPr>
        <sz val="8"/>
        <rFont val="SimSun"/>
        <charset val="134"/>
      </rPr>
      <t>统计人数</t>
    </r>
  </si>
  <si>
    <r>
      <rPr>
        <sz val="8"/>
        <rFont val="SimSun"/>
        <charset val="134"/>
      </rPr>
      <t>人平总分</t>
    </r>
  </si>
  <si>
    <r>
      <rPr>
        <sz val="8"/>
        <rFont val="SimSun"/>
        <charset val="134"/>
      </rPr>
      <t>语文</t>
    </r>
  </si>
  <si>
    <r>
      <rPr>
        <sz val="8"/>
        <rFont val="SimSun"/>
        <charset val="134"/>
      </rPr>
      <t>数学</t>
    </r>
  </si>
  <si>
    <r>
      <rPr>
        <sz val="8"/>
        <rFont val="SimSun"/>
        <charset val="134"/>
      </rPr>
      <t>英语</t>
    </r>
  </si>
  <si>
    <r>
      <rPr>
        <sz val="8"/>
        <rFont val="SimSun"/>
        <charset val="134"/>
      </rPr>
      <t>物理</t>
    </r>
  </si>
  <si>
    <r>
      <rPr>
        <sz val="8"/>
        <rFont val="SimSun"/>
        <charset val="134"/>
      </rPr>
      <t>化学</t>
    </r>
  </si>
  <si>
    <r>
      <rPr>
        <sz val="8"/>
        <rFont val="SimSun"/>
        <charset val="134"/>
      </rPr>
      <t>生物</t>
    </r>
  </si>
  <si>
    <r>
      <rPr>
        <sz val="8"/>
        <rFont val="SimSun"/>
        <charset val="134"/>
      </rPr>
      <t>政治</t>
    </r>
  </si>
  <si>
    <r>
      <rPr>
        <sz val="8"/>
        <rFont val="SimSun"/>
        <charset val="134"/>
      </rPr>
      <t>地理</t>
    </r>
  </si>
  <si>
    <r>
      <rPr>
        <sz val="8"/>
        <rFont val="SimSun"/>
        <charset val="134"/>
      </rPr>
      <t>平均分</t>
    </r>
  </si>
  <si>
    <t>rank</t>
  </si>
  <si>
    <r>
      <rPr>
        <sz val="8"/>
        <rFont val="SimSun"/>
        <charset val="134"/>
      </rPr>
      <t>最高分</t>
    </r>
  </si>
  <si>
    <r>
      <rPr>
        <b/>
        <sz val="6"/>
        <rFont val="SimSun"/>
        <charset val="134"/>
      </rPr>
      <t>凉山彝族自治州</t>
    </r>
  </si>
  <si>
    <r>
      <rPr>
        <sz val="6"/>
        <rFont val="SimSun"/>
        <charset val="134"/>
      </rPr>
      <t>西昌市</t>
    </r>
  </si>
  <si>
    <t>木里县</t>
  </si>
  <si>
    <r>
      <rPr>
        <sz val="6"/>
        <rFont val="SimSun"/>
        <charset val="134"/>
      </rPr>
      <t>盐源县</t>
    </r>
  </si>
  <si>
    <r>
      <rPr>
        <sz val="6"/>
        <rFont val="SimSun"/>
        <charset val="134"/>
      </rPr>
      <t>德昌县</t>
    </r>
  </si>
  <si>
    <r>
      <rPr>
        <sz val="6"/>
        <rFont val="SimSun"/>
        <charset val="134"/>
      </rPr>
      <t>会理市</t>
    </r>
  </si>
  <si>
    <r>
      <rPr>
        <sz val="6"/>
        <rFont val="SimSun"/>
        <charset val="134"/>
      </rPr>
      <t>会东县</t>
    </r>
  </si>
  <si>
    <r>
      <rPr>
        <sz val="6"/>
        <rFont val="SimSun"/>
        <charset val="134"/>
      </rPr>
      <t>宁南县</t>
    </r>
  </si>
  <si>
    <r>
      <rPr>
        <sz val="6"/>
        <rFont val="SimSun"/>
        <charset val="134"/>
      </rPr>
      <t>普格县</t>
    </r>
  </si>
  <si>
    <r>
      <rPr>
        <sz val="6"/>
        <rFont val="SimSun"/>
        <charset val="134"/>
      </rPr>
      <t>布拖县</t>
    </r>
  </si>
  <si>
    <r>
      <rPr>
        <sz val="6"/>
        <rFont val="DengXian"/>
        <charset val="134"/>
      </rPr>
      <t>金阳县</t>
    </r>
  </si>
  <si>
    <r>
      <rPr>
        <sz val="6"/>
        <rFont val="DengXian"/>
        <charset val="134"/>
      </rPr>
      <t>昭觉县</t>
    </r>
  </si>
  <si>
    <r>
      <rPr>
        <sz val="6"/>
        <rFont val="DengXian"/>
        <charset val="134"/>
      </rPr>
      <t>喜德县</t>
    </r>
  </si>
  <si>
    <r>
      <rPr>
        <sz val="6"/>
        <rFont val="DengXian"/>
        <charset val="134"/>
      </rPr>
      <t>冕宁县</t>
    </r>
  </si>
  <si>
    <r>
      <rPr>
        <sz val="6"/>
        <rFont val="DengXian"/>
        <charset val="134"/>
      </rPr>
      <t>越西县</t>
    </r>
  </si>
  <si>
    <r>
      <rPr>
        <sz val="6"/>
        <rFont val="DengXian"/>
        <charset val="134"/>
      </rPr>
      <t>甘洛县</t>
    </r>
  </si>
  <si>
    <r>
      <rPr>
        <sz val="6"/>
        <rFont val="DengXian"/>
        <charset val="134"/>
      </rPr>
      <t>美姑县</t>
    </r>
  </si>
  <si>
    <r>
      <rPr>
        <sz val="6"/>
        <rFont val="DengXian"/>
        <charset val="134"/>
      </rPr>
      <t>雷波县</t>
    </r>
  </si>
  <si>
    <t>2025届凉山州三诊历史类学科排名</t>
    <phoneticPr fontId="15" type="noConversion"/>
  </si>
  <si>
    <t>单位信息</t>
  </si>
  <si>
    <t>语文</t>
  </si>
  <si>
    <t>数学</t>
  </si>
  <si>
    <t>英语</t>
  </si>
  <si>
    <t>生物</t>
  </si>
  <si>
    <t>政治</t>
  </si>
  <si>
    <t>历史</t>
  </si>
  <si>
    <t>地理</t>
  </si>
  <si>
    <t>全科</t>
  </si>
  <si>
    <t>单位名称</t>
  </si>
  <si>
    <t>单位等级</t>
  </si>
  <si>
    <t>平均分</t>
  </si>
  <si>
    <t>科目排名</t>
  </si>
  <si>
    <t>区级</t>
  </si>
  <si>
    <t>94.22</t>
  </si>
  <si>
    <t>7</t>
  </si>
  <si>
    <t>50.17</t>
  </si>
  <si>
    <t>6</t>
  </si>
  <si>
    <t>67.91</t>
  </si>
  <si>
    <t>8</t>
  </si>
  <si>
    <t>64.53</t>
  </si>
  <si>
    <t>3</t>
  </si>
  <si>
    <t>71.1</t>
  </si>
  <si>
    <t>63.1</t>
  </si>
  <si>
    <t>68.34</t>
  </si>
  <si>
    <t>10</t>
  </si>
  <si>
    <t>412.74</t>
  </si>
  <si>
    <t>凉山州2025年普通高中三年级凉山州三诊统一检测综合分析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</si>
</sst>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_ "/>
  </numFmts>
  <fonts count="17">
    <font>
      <sz val="11"/>
      <color rgb="FF000000"/>
      <name val="Arial"/>
      <charset val="204"/>
    </font>
    <font>
      <b/>
      <sz val="6"/>
      <color rgb="FF000000"/>
      <name val="SimSun"/>
      <charset val="134"/>
    </font>
    <font>
      <sz val="6"/>
      <color rgb="FF000000"/>
      <name val="SimSun"/>
      <charset val="134"/>
    </font>
    <font>
      <sz val="6"/>
      <color rgb="FF000000"/>
      <name val="Arial"/>
      <family val="2"/>
    </font>
    <font>
      <b/>
      <sz val="6"/>
      <color rgb="FFFF0000"/>
      <name val="SimSun"/>
      <charset val="134"/>
    </font>
    <font>
      <b/>
      <sz val="6"/>
      <color rgb="FFFF0000"/>
      <name val="Arial"/>
      <family val="2"/>
    </font>
    <font>
      <sz val="6"/>
      <color rgb="FF000000"/>
      <name val="DengXian"/>
      <family val="1"/>
    </font>
    <font>
      <b/>
      <sz val="12"/>
      <name val="SimSun"/>
      <charset val="134"/>
    </font>
    <font>
      <b/>
      <sz val="9"/>
      <color rgb="FFFF0000"/>
      <name val="SimSun"/>
      <charset val="134"/>
    </font>
    <font>
      <sz val="8"/>
      <name val="SimSun"/>
      <charset val="134"/>
    </font>
    <font>
      <b/>
      <sz val="6"/>
      <name val="SimSun"/>
      <charset val="134"/>
    </font>
    <font>
      <sz val="6"/>
      <name val="SimSun"/>
      <charset val="134"/>
    </font>
    <font>
      <sz val="6"/>
      <name val="DengXian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76" fontId="4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 indent="1"/>
    </xf>
    <xf numFmtId="0" fontId="0" fillId="0" borderId="1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tabSelected="1" zoomScale="145" zoomScaleNormal="145" workbookViewId="0">
      <selection activeCell="B1" sqref="B1:AA1"/>
    </sheetView>
  </sheetViews>
  <sheetFormatPr defaultColWidth="10.25" defaultRowHeight="14.25"/>
  <cols>
    <col min="1" max="1" width="12.125" customWidth="1"/>
    <col min="2" max="3" width="7.25" customWidth="1"/>
    <col min="4" max="26" width="6" customWidth="1"/>
    <col min="27" max="27" width="6.125" customWidth="1"/>
  </cols>
  <sheetData>
    <row r="1" spans="1:27" ht="15" customHeight="1">
      <c r="A1" s="1"/>
      <c r="B1" s="27" t="s">
        <v>61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ht="14.25" customHeight="1">
      <c r="A2" s="22"/>
      <c r="B2" s="22"/>
      <c r="C2" s="22"/>
      <c r="D2" s="22"/>
      <c r="E2" s="22"/>
      <c r="F2" s="22"/>
      <c r="G2" s="22"/>
      <c r="H2" s="22"/>
      <c r="I2" s="22"/>
      <c r="J2" s="23" t="s">
        <v>0</v>
      </c>
      <c r="K2" s="23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4.25" customHeight="1">
      <c r="A3" s="24" t="s">
        <v>1</v>
      </c>
      <c r="B3" s="24" t="s">
        <v>2</v>
      </c>
      <c r="C3" s="24" t="s">
        <v>3</v>
      </c>
      <c r="D3" s="24" t="s">
        <v>4</v>
      </c>
      <c r="E3" s="24"/>
      <c r="F3" s="24"/>
      <c r="G3" s="24" t="s">
        <v>5</v>
      </c>
      <c r="H3" s="24"/>
      <c r="I3" s="24"/>
      <c r="J3" s="24" t="s">
        <v>6</v>
      </c>
      <c r="K3" s="24"/>
      <c r="L3" s="24"/>
      <c r="M3" s="24" t="s">
        <v>7</v>
      </c>
      <c r="N3" s="24"/>
      <c r="O3" s="24"/>
      <c r="P3" s="24" t="s">
        <v>8</v>
      </c>
      <c r="Q3" s="24"/>
      <c r="R3" s="24"/>
      <c r="S3" s="24" t="s">
        <v>9</v>
      </c>
      <c r="T3" s="24"/>
      <c r="U3" s="24"/>
      <c r="V3" s="24" t="s">
        <v>10</v>
      </c>
      <c r="W3" s="24"/>
      <c r="X3" s="24"/>
      <c r="Y3" s="24" t="s">
        <v>11</v>
      </c>
      <c r="Z3" s="24"/>
      <c r="AA3" s="24"/>
    </row>
    <row r="4" spans="1:27" ht="13.9" customHeight="1">
      <c r="A4" s="24"/>
      <c r="B4" s="24"/>
      <c r="C4" s="24"/>
      <c r="D4" s="2" t="s">
        <v>12</v>
      </c>
      <c r="E4" s="2" t="s">
        <v>13</v>
      </c>
      <c r="F4" s="2" t="s">
        <v>14</v>
      </c>
      <c r="G4" s="2" t="s">
        <v>12</v>
      </c>
      <c r="H4" s="2" t="s">
        <v>13</v>
      </c>
      <c r="I4" s="2" t="s">
        <v>14</v>
      </c>
      <c r="J4" s="2" t="s">
        <v>12</v>
      </c>
      <c r="K4" s="2" t="s">
        <v>13</v>
      </c>
      <c r="L4" s="2" t="s">
        <v>14</v>
      </c>
      <c r="M4" s="2" t="s">
        <v>12</v>
      </c>
      <c r="N4" s="2" t="s">
        <v>13</v>
      </c>
      <c r="O4" s="2" t="s">
        <v>14</v>
      </c>
      <c r="P4" s="2" t="s">
        <v>12</v>
      </c>
      <c r="Q4" s="2" t="s">
        <v>13</v>
      </c>
      <c r="R4" s="2" t="s">
        <v>14</v>
      </c>
      <c r="S4" s="2" t="s">
        <v>12</v>
      </c>
      <c r="T4" s="2" t="s">
        <v>13</v>
      </c>
      <c r="U4" s="2" t="s">
        <v>14</v>
      </c>
      <c r="V4" s="2" t="s">
        <v>12</v>
      </c>
      <c r="W4" s="2" t="s">
        <v>13</v>
      </c>
      <c r="X4" s="2" t="s">
        <v>14</v>
      </c>
      <c r="Y4" s="2" t="s">
        <v>12</v>
      </c>
      <c r="Z4" s="2" t="s">
        <v>13</v>
      </c>
      <c r="AA4" s="2" t="s">
        <v>14</v>
      </c>
    </row>
    <row r="5" spans="1:27" ht="11.45" customHeight="1">
      <c r="A5" s="2" t="s">
        <v>15</v>
      </c>
      <c r="B5" s="3">
        <v>12744</v>
      </c>
      <c r="C5" s="4">
        <v>445.43</v>
      </c>
      <c r="D5" s="4">
        <v>96.36</v>
      </c>
      <c r="E5" s="4"/>
      <c r="F5" s="3">
        <v>126</v>
      </c>
      <c r="G5" s="5">
        <v>77.3</v>
      </c>
      <c r="H5" s="5"/>
      <c r="I5" s="3">
        <v>142</v>
      </c>
      <c r="J5" s="4">
        <v>83.71</v>
      </c>
      <c r="K5" s="4"/>
      <c r="L5" s="5">
        <v>139.5</v>
      </c>
      <c r="M5" s="4">
        <v>46.47</v>
      </c>
      <c r="N5" s="4"/>
      <c r="O5" s="3">
        <v>100</v>
      </c>
      <c r="P5" s="4">
        <v>70.209999999999994</v>
      </c>
      <c r="Q5" s="4"/>
      <c r="R5" s="3">
        <v>100</v>
      </c>
      <c r="S5" s="4">
        <v>72.08</v>
      </c>
      <c r="T5" s="4"/>
      <c r="U5" s="3">
        <v>100</v>
      </c>
      <c r="V5" s="5">
        <v>75.3</v>
      </c>
      <c r="W5" s="5"/>
      <c r="X5" s="3">
        <v>100</v>
      </c>
      <c r="Y5" s="4">
        <v>73.930000000000007</v>
      </c>
      <c r="Z5" s="4"/>
      <c r="AA5" s="5">
        <v>98.1</v>
      </c>
    </row>
    <row r="6" spans="1:27" ht="11.45" customHeight="1">
      <c r="A6" s="2" t="s">
        <v>16</v>
      </c>
      <c r="B6" s="6">
        <v>3280</v>
      </c>
      <c r="C6" s="7">
        <v>474.75</v>
      </c>
      <c r="D6" s="7">
        <v>98.47</v>
      </c>
      <c r="E6" s="8">
        <f>RANK(D6,D$6:D$22)</f>
        <v>2</v>
      </c>
      <c r="F6" s="6">
        <v>126</v>
      </c>
      <c r="G6" s="7">
        <v>83.68</v>
      </c>
      <c r="H6" s="9">
        <f t="shared" ref="H6:H22" si="0">RANK(G6,G$6:G$22)</f>
        <v>2</v>
      </c>
      <c r="I6" s="6">
        <v>140</v>
      </c>
      <c r="J6" s="7">
        <v>92.24</v>
      </c>
      <c r="K6" s="9">
        <f t="shared" ref="K6:K22" si="1">RANK(J6,J$6:J$22)</f>
        <v>2</v>
      </c>
      <c r="L6" s="15">
        <v>138.5</v>
      </c>
      <c r="M6" s="15">
        <v>52.7</v>
      </c>
      <c r="N6" s="9">
        <f t="shared" ref="N6:N22" si="2">RANK(M6,M$6:M$22)</f>
        <v>2</v>
      </c>
      <c r="O6" s="6">
        <v>100</v>
      </c>
      <c r="P6" s="7">
        <v>72.36</v>
      </c>
      <c r="Q6" s="9">
        <f t="shared" ref="Q6:Q22" si="3">RANK(P6,P$6:P$22)</f>
        <v>3</v>
      </c>
      <c r="R6" s="6">
        <v>100</v>
      </c>
      <c r="S6" s="7">
        <v>75.569999999999993</v>
      </c>
      <c r="T6" s="9">
        <f t="shared" ref="T6:T22" si="4">RANK(S6,S$6:S$22)</f>
        <v>2</v>
      </c>
      <c r="U6" s="6">
        <v>100</v>
      </c>
      <c r="V6" s="7">
        <v>79.260000000000005</v>
      </c>
      <c r="W6" s="9">
        <f t="shared" ref="W6:W22" si="5">RANK(V6,V$6:V$22)</f>
        <v>2</v>
      </c>
      <c r="X6" s="6">
        <v>100</v>
      </c>
      <c r="Y6" s="7">
        <v>75.83</v>
      </c>
      <c r="Z6" s="9">
        <f t="shared" ref="Z6:Z22" si="6">RANK(Y6,Y$6:Y$22)</f>
        <v>4</v>
      </c>
      <c r="AA6" s="15">
        <v>98.1</v>
      </c>
    </row>
    <row r="7" spans="1:27" ht="11.45" customHeight="1">
      <c r="A7" s="10" t="s">
        <v>17</v>
      </c>
      <c r="B7" s="11">
        <v>376</v>
      </c>
      <c r="C7" s="12">
        <v>439.24</v>
      </c>
      <c r="D7" s="12">
        <v>96.51</v>
      </c>
      <c r="E7" s="13">
        <f t="shared" ref="E7:E22" si="7">RANK(D7,D$6:D$22)</f>
        <v>7</v>
      </c>
      <c r="F7" s="11">
        <v>122</v>
      </c>
      <c r="G7" s="12">
        <v>75.69</v>
      </c>
      <c r="H7" s="14">
        <f t="shared" si="0"/>
        <v>6</v>
      </c>
      <c r="I7" s="11">
        <v>124</v>
      </c>
      <c r="J7" s="12">
        <v>80.38</v>
      </c>
      <c r="K7" s="14">
        <f t="shared" si="1"/>
        <v>6</v>
      </c>
      <c r="L7" s="11">
        <v>131</v>
      </c>
      <c r="M7" s="12">
        <v>41.86</v>
      </c>
      <c r="N7" s="14">
        <f t="shared" si="2"/>
        <v>7</v>
      </c>
      <c r="O7" s="11">
        <v>91</v>
      </c>
      <c r="P7" s="12">
        <v>72.61</v>
      </c>
      <c r="Q7" s="14">
        <f t="shared" si="3"/>
        <v>2</v>
      </c>
      <c r="R7" s="20">
        <v>93.2</v>
      </c>
      <c r="S7" s="12">
        <v>72.819999999999993</v>
      </c>
      <c r="T7" s="14">
        <f t="shared" si="4"/>
        <v>6</v>
      </c>
      <c r="U7" s="20">
        <v>96.8</v>
      </c>
      <c r="V7" s="12">
        <v>71.91</v>
      </c>
      <c r="W7" s="14">
        <f t="shared" si="5"/>
        <v>6</v>
      </c>
      <c r="X7" s="20">
        <v>92.7</v>
      </c>
      <c r="Y7" s="12">
        <v>71.61</v>
      </c>
      <c r="Z7" s="14">
        <f t="shared" si="6"/>
        <v>9</v>
      </c>
      <c r="AA7" s="20">
        <v>94.3</v>
      </c>
    </row>
    <row r="8" spans="1:27" ht="11.45" customHeight="1">
      <c r="A8" s="2" t="s">
        <v>18</v>
      </c>
      <c r="B8" s="6">
        <v>897</v>
      </c>
      <c r="C8" s="15">
        <v>426.8</v>
      </c>
      <c r="D8" s="7">
        <v>96.47</v>
      </c>
      <c r="E8" s="8">
        <f t="shared" si="7"/>
        <v>8</v>
      </c>
      <c r="F8" s="6">
        <v>123</v>
      </c>
      <c r="G8" s="7">
        <v>72.48</v>
      </c>
      <c r="H8" s="9">
        <f t="shared" si="0"/>
        <v>8</v>
      </c>
      <c r="I8" s="6">
        <v>140</v>
      </c>
      <c r="J8" s="7">
        <v>76.55</v>
      </c>
      <c r="K8" s="9">
        <f t="shared" si="1"/>
        <v>8</v>
      </c>
      <c r="L8" s="6">
        <v>137</v>
      </c>
      <c r="M8" s="7">
        <v>41.11</v>
      </c>
      <c r="N8" s="9">
        <f t="shared" si="2"/>
        <v>8</v>
      </c>
      <c r="O8" s="6">
        <v>95</v>
      </c>
      <c r="P8" s="7">
        <v>69.83</v>
      </c>
      <c r="Q8" s="9">
        <f t="shared" si="3"/>
        <v>7</v>
      </c>
      <c r="R8" s="15">
        <v>94.9</v>
      </c>
      <c r="S8" s="7">
        <v>70.930000000000007</v>
      </c>
      <c r="T8" s="9">
        <f t="shared" si="4"/>
        <v>8</v>
      </c>
      <c r="U8" s="15">
        <v>96.8</v>
      </c>
      <c r="V8" s="15">
        <v>68.900000000000006</v>
      </c>
      <c r="W8" s="9">
        <f t="shared" si="5"/>
        <v>9</v>
      </c>
      <c r="X8" s="15">
        <v>93.3</v>
      </c>
      <c r="Y8" s="7">
        <v>72.72</v>
      </c>
      <c r="Z8" s="9">
        <f t="shared" si="6"/>
        <v>8</v>
      </c>
      <c r="AA8" s="15">
        <v>95.5</v>
      </c>
    </row>
    <row r="9" spans="1:27" ht="11.45" customHeight="1">
      <c r="A9" s="2" t="s">
        <v>19</v>
      </c>
      <c r="B9" s="6">
        <v>762</v>
      </c>
      <c r="C9" s="7">
        <v>454.26</v>
      </c>
      <c r="D9" s="7">
        <v>98.19</v>
      </c>
      <c r="E9" s="8">
        <f t="shared" si="7"/>
        <v>3</v>
      </c>
      <c r="F9" s="15">
        <v>123.5</v>
      </c>
      <c r="G9" s="7">
        <v>78.209999999999994</v>
      </c>
      <c r="H9" s="9">
        <f t="shared" si="0"/>
        <v>4</v>
      </c>
      <c r="I9" s="6">
        <v>134</v>
      </c>
      <c r="J9" s="7">
        <v>85.04</v>
      </c>
      <c r="K9" s="9">
        <f t="shared" si="1"/>
        <v>5</v>
      </c>
      <c r="L9" s="6">
        <v>130</v>
      </c>
      <c r="M9" s="7">
        <v>49.56</v>
      </c>
      <c r="N9" s="9">
        <f t="shared" si="2"/>
        <v>3</v>
      </c>
      <c r="O9" s="6">
        <v>95</v>
      </c>
      <c r="P9" s="7">
        <v>69.89</v>
      </c>
      <c r="Q9" s="9">
        <f t="shared" si="3"/>
        <v>6</v>
      </c>
      <c r="R9" s="6">
        <v>97</v>
      </c>
      <c r="S9" s="7">
        <v>73.06</v>
      </c>
      <c r="T9" s="9">
        <f t="shared" si="4"/>
        <v>4</v>
      </c>
      <c r="U9" s="15">
        <v>99.4</v>
      </c>
      <c r="V9" s="7">
        <v>81.92</v>
      </c>
      <c r="W9" s="9">
        <f t="shared" si="5"/>
        <v>1</v>
      </c>
      <c r="X9" s="6">
        <v>100</v>
      </c>
      <c r="Y9" s="7">
        <v>76.19</v>
      </c>
      <c r="Z9" s="9">
        <f t="shared" si="6"/>
        <v>3</v>
      </c>
      <c r="AA9" s="6">
        <v>93</v>
      </c>
    </row>
    <row r="10" spans="1:27" ht="11.45" customHeight="1">
      <c r="A10" s="2" t="s">
        <v>20</v>
      </c>
      <c r="B10" s="6">
        <v>1111</v>
      </c>
      <c r="C10" s="7">
        <v>459.97</v>
      </c>
      <c r="D10" s="7">
        <v>98.08</v>
      </c>
      <c r="E10" s="8">
        <f t="shared" si="7"/>
        <v>4</v>
      </c>
      <c r="F10" s="6">
        <v>120</v>
      </c>
      <c r="G10" s="7">
        <v>80.78</v>
      </c>
      <c r="H10" s="9">
        <f t="shared" si="0"/>
        <v>3</v>
      </c>
      <c r="I10" s="6">
        <v>139</v>
      </c>
      <c r="J10" s="7">
        <v>86.15</v>
      </c>
      <c r="K10" s="9">
        <f t="shared" si="1"/>
        <v>4</v>
      </c>
      <c r="L10" s="15">
        <v>131.5</v>
      </c>
      <c r="M10" s="7">
        <v>47.98</v>
      </c>
      <c r="N10" s="9">
        <f t="shared" si="2"/>
        <v>4</v>
      </c>
      <c r="O10" s="6">
        <v>96</v>
      </c>
      <c r="P10" s="7">
        <v>72.27</v>
      </c>
      <c r="Q10" s="9">
        <f t="shared" si="3"/>
        <v>4</v>
      </c>
      <c r="R10" s="15">
        <v>95.3</v>
      </c>
      <c r="S10" s="7">
        <v>73.540000000000006</v>
      </c>
      <c r="T10" s="9">
        <f t="shared" si="4"/>
        <v>3</v>
      </c>
      <c r="U10" s="15">
        <v>95.5</v>
      </c>
      <c r="V10" s="7">
        <v>77.23</v>
      </c>
      <c r="W10" s="9">
        <f t="shared" si="5"/>
        <v>3</v>
      </c>
      <c r="X10" s="15">
        <v>97.3</v>
      </c>
      <c r="Y10" s="7">
        <v>77.959999999999994</v>
      </c>
      <c r="Z10" s="9">
        <f t="shared" si="6"/>
        <v>1</v>
      </c>
      <c r="AA10" s="15">
        <v>96.8</v>
      </c>
    </row>
    <row r="11" spans="1:27" ht="11.45" customHeight="1">
      <c r="A11" s="2" t="s">
        <v>21</v>
      </c>
      <c r="B11" s="6">
        <v>1601</v>
      </c>
      <c r="C11" s="7">
        <v>442.02</v>
      </c>
      <c r="D11" s="7">
        <v>97.29</v>
      </c>
      <c r="E11" s="8">
        <f t="shared" si="7"/>
        <v>5</v>
      </c>
      <c r="F11" s="6">
        <v>125</v>
      </c>
      <c r="G11" s="7">
        <v>76.78</v>
      </c>
      <c r="H11" s="9">
        <f t="shared" si="0"/>
        <v>5</v>
      </c>
      <c r="I11" s="6">
        <v>142</v>
      </c>
      <c r="J11" s="7">
        <v>80.19</v>
      </c>
      <c r="K11" s="9">
        <f t="shared" si="1"/>
        <v>7</v>
      </c>
      <c r="L11" s="6">
        <v>132</v>
      </c>
      <c r="M11" s="7">
        <v>44.45</v>
      </c>
      <c r="N11" s="9">
        <f t="shared" si="2"/>
        <v>6</v>
      </c>
      <c r="O11" s="6">
        <v>95</v>
      </c>
      <c r="P11" s="7">
        <v>70.58</v>
      </c>
      <c r="Q11" s="9">
        <f t="shared" si="3"/>
        <v>5</v>
      </c>
      <c r="R11" s="6">
        <v>97</v>
      </c>
      <c r="S11" s="7">
        <v>72.67</v>
      </c>
      <c r="T11" s="9">
        <f t="shared" si="4"/>
        <v>7</v>
      </c>
      <c r="U11" s="15">
        <v>98.7</v>
      </c>
      <c r="V11" s="7">
        <v>76.58</v>
      </c>
      <c r="W11" s="9">
        <f t="shared" si="5"/>
        <v>4</v>
      </c>
      <c r="X11" s="15">
        <v>93.3</v>
      </c>
      <c r="Y11" s="7">
        <v>72.81</v>
      </c>
      <c r="Z11" s="9">
        <f t="shared" si="6"/>
        <v>7</v>
      </c>
      <c r="AA11" s="6">
        <v>93</v>
      </c>
    </row>
    <row r="12" spans="1:27" ht="11.45" customHeight="1">
      <c r="A12" s="2" t="s">
        <v>22</v>
      </c>
      <c r="B12" s="6">
        <v>1127</v>
      </c>
      <c r="C12" s="7">
        <v>501.38</v>
      </c>
      <c r="D12" s="7">
        <v>99.74</v>
      </c>
      <c r="E12" s="8">
        <f t="shared" si="7"/>
        <v>1</v>
      </c>
      <c r="F12" s="6">
        <v>124</v>
      </c>
      <c r="G12" s="7">
        <v>91.86</v>
      </c>
      <c r="H12" s="9">
        <f t="shared" si="0"/>
        <v>1</v>
      </c>
      <c r="I12" s="6">
        <v>141</v>
      </c>
      <c r="J12" s="7">
        <v>98.24</v>
      </c>
      <c r="K12" s="9">
        <f t="shared" si="1"/>
        <v>1</v>
      </c>
      <c r="L12" s="15">
        <v>139.5</v>
      </c>
      <c r="M12" s="7">
        <v>56.92</v>
      </c>
      <c r="N12" s="9">
        <f t="shared" si="2"/>
        <v>1</v>
      </c>
      <c r="O12" s="6">
        <v>96</v>
      </c>
      <c r="P12" s="7">
        <v>77.98</v>
      </c>
      <c r="Q12" s="9">
        <f t="shared" si="3"/>
        <v>1</v>
      </c>
      <c r="R12" s="15">
        <v>98.7</v>
      </c>
      <c r="S12" s="7">
        <v>77.739999999999995</v>
      </c>
      <c r="T12" s="9">
        <f t="shared" si="4"/>
        <v>1</v>
      </c>
      <c r="U12" s="15">
        <v>98.7</v>
      </c>
      <c r="V12" s="6">
        <v>0</v>
      </c>
      <c r="W12" s="9">
        <f t="shared" si="5"/>
        <v>13</v>
      </c>
      <c r="X12" s="6">
        <v>0</v>
      </c>
      <c r="Y12" s="7">
        <v>77.41</v>
      </c>
      <c r="Z12" s="9">
        <f t="shared" si="6"/>
        <v>2</v>
      </c>
      <c r="AA12" s="15">
        <v>94.3</v>
      </c>
    </row>
    <row r="13" spans="1:27" ht="11.45" customHeight="1">
      <c r="A13" s="2" t="s">
        <v>23</v>
      </c>
      <c r="B13" s="6">
        <v>412</v>
      </c>
      <c r="C13" s="7">
        <v>369.94</v>
      </c>
      <c r="D13" s="7">
        <v>89.44</v>
      </c>
      <c r="E13" s="8">
        <f t="shared" si="7"/>
        <v>12</v>
      </c>
      <c r="F13" s="15">
        <v>108.5</v>
      </c>
      <c r="G13" s="7">
        <v>60.04</v>
      </c>
      <c r="H13" s="9">
        <f t="shared" si="0"/>
        <v>14</v>
      </c>
      <c r="I13" s="6">
        <v>123</v>
      </c>
      <c r="J13" s="7">
        <v>58.43</v>
      </c>
      <c r="K13" s="9">
        <f t="shared" si="1"/>
        <v>15</v>
      </c>
      <c r="L13" s="6">
        <v>111</v>
      </c>
      <c r="M13" s="7">
        <v>34.96</v>
      </c>
      <c r="N13" s="9">
        <f t="shared" si="2"/>
        <v>13</v>
      </c>
      <c r="O13" s="6">
        <v>80</v>
      </c>
      <c r="P13" s="7">
        <v>62.61</v>
      </c>
      <c r="Q13" s="9">
        <f t="shared" si="3"/>
        <v>13</v>
      </c>
      <c r="R13" s="15">
        <v>92.4</v>
      </c>
      <c r="S13" s="7">
        <v>65.09</v>
      </c>
      <c r="T13" s="9">
        <f t="shared" si="4"/>
        <v>13</v>
      </c>
      <c r="U13" s="15">
        <v>94.9</v>
      </c>
      <c r="V13" s="7">
        <v>65.180000000000007</v>
      </c>
      <c r="W13" s="9">
        <f t="shared" si="5"/>
        <v>10</v>
      </c>
      <c r="X13" s="15">
        <v>89.3</v>
      </c>
      <c r="Y13" s="15">
        <v>61.8</v>
      </c>
      <c r="Z13" s="9">
        <f t="shared" si="6"/>
        <v>14</v>
      </c>
      <c r="AA13" s="15">
        <v>80.3</v>
      </c>
    </row>
    <row r="14" spans="1:27" ht="11.45" customHeight="1">
      <c r="A14" s="2" t="s">
        <v>24</v>
      </c>
      <c r="B14" s="6">
        <v>84</v>
      </c>
      <c r="C14" s="7">
        <v>347.05</v>
      </c>
      <c r="D14" s="7">
        <v>85.33</v>
      </c>
      <c r="E14" s="8">
        <f t="shared" si="7"/>
        <v>16</v>
      </c>
      <c r="F14" s="15">
        <v>101.5</v>
      </c>
      <c r="G14" s="7">
        <v>50.76</v>
      </c>
      <c r="H14" s="9">
        <f t="shared" si="0"/>
        <v>17</v>
      </c>
      <c r="I14" s="6">
        <v>100</v>
      </c>
      <c r="J14" s="7">
        <v>60.14</v>
      </c>
      <c r="K14" s="9">
        <f t="shared" si="1"/>
        <v>14</v>
      </c>
      <c r="L14" s="6">
        <v>106</v>
      </c>
      <c r="M14" s="7">
        <v>32.49</v>
      </c>
      <c r="N14" s="9">
        <f t="shared" si="2"/>
        <v>16</v>
      </c>
      <c r="O14" s="6">
        <v>72</v>
      </c>
      <c r="P14" s="7">
        <v>57.81</v>
      </c>
      <c r="Q14" s="9">
        <f t="shared" si="3"/>
        <v>16</v>
      </c>
      <c r="R14" s="15">
        <v>88.1</v>
      </c>
      <c r="S14" s="7">
        <v>63.42</v>
      </c>
      <c r="T14" s="9">
        <f t="shared" si="4"/>
        <v>15</v>
      </c>
      <c r="U14" s="15">
        <v>86.6</v>
      </c>
      <c r="V14" s="6">
        <v>0</v>
      </c>
      <c r="W14" s="9">
        <f t="shared" si="5"/>
        <v>13</v>
      </c>
      <c r="X14" s="6">
        <v>0</v>
      </c>
      <c r="Y14" s="7">
        <v>60.41</v>
      </c>
      <c r="Z14" s="9">
        <f t="shared" si="6"/>
        <v>15</v>
      </c>
      <c r="AA14" s="15">
        <v>87.3</v>
      </c>
    </row>
    <row r="15" spans="1:27" ht="12.75" customHeight="1">
      <c r="A15" s="2" t="s">
        <v>25</v>
      </c>
      <c r="B15" s="16">
        <v>97</v>
      </c>
      <c r="C15" s="17">
        <v>371.54</v>
      </c>
      <c r="D15" s="17">
        <v>88.93</v>
      </c>
      <c r="E15" s="8">
        <f t="shared" si="7"/>
        <v>13</v>
      </c>
      <c r="F15" s="18">
        <v>106.5</v>
      </c>
      <c r="G15" s="17">
        <v>60.65</v>
      </c>
      <c r="H15" s="9">
        <f t="shared" si="0"/>
        <v>13</v>
      </c>
      <c r="I15" s="16">
        <v>107</v>
      </c>
      <c r="J15" s="18">
        <v>56.6</v>
      </c>
      <c r="K15" s="9">
        <f t="shared" si="1"/>
        <v>16</v>
      </c>
      <c r="L15" s="18">
        <v>105.5</v>
      </c>
      <c r="M15" s="18">
        <v>36.9</v>
      </c>
      <c r="N15" s="9">
        <f t="shared" si="2"/>
        <v>12</v>
      </c>
      <c r="O15" s="16">
        <v>71</v>
      </c>
      <c r="P15" s="17">
        <v>68.540000000000006</v>
      </c>
      <c r="Q15" s="9">
        <f t="shared" si="3"/>
        <v>9</v>
      </c>
      <c r="R15" s="18">
        <v>88.1</v>
      </c>
      <c r="S15" s="17">
        <v>64.69</v>
      </c>
      <c r="T15" s="9">
        <f t="shared" si="4"/>
        <v>14</v>
      </c>
      <c r="U15" s="18">
        <v>89.2</v>
      </c>
      <c r="V15" s="16">
        <v>0</v>
      </c>
      <c r="W15" s="9">
        <f t="shared" si="5"/>
        <v>13</v>
      </c>
      <c r="X15" s="16">
        <v>0</v>
      </c>
      <c r="Y15" s="17">
        <v>63.08</v>
      </c>
      <c r="Z15" s="9">
        <f t="shared" si="6"/>
        <v>13</v>
      </c>
      <c r="AA15" s="18">
        <v>90.5</v>
      </c>
    </row>
    <row r="16" spans="1:27" ht="12.75" customHeight="1">
      <c r="A16" s="2" t="s">
        <v>26</v>
      </c>
      <c r="B16" s="16">
        <v>299</v>
      </c>
      <c r="C16" s="17">
        <v>368.27</v>
      </c>
      <c r="D16" s="17">
        <v>88.88</v>
      </c>
      <c r="E16" s="8">
        <f t="shared" si="7"/>
        <v>14</v>
      </c>
      <c r="F16" s="18">
        <v>114.5</v>
      </c>
      <c r="G16" s="17">
        <v>57.51</v>
      </c>
      <c r="H16" s="9">
        <f t="shared" si="0"/>
        <v>15</v>
      </c>
      <c r="I16" s="16">
        <v>127</v>
      </c>
      <c r="J16" s="17">
        <v>70.569999999999993</v>
      </c>
      <c r="K16" s="9">
        <f t="shared" si="1"/>
        <v>12</v>
      </c>
      <c r="L16" s="16">
        <v>124</v>
      </c>
      <c r="M16" s="17">
        <v>33.26</v>
      </c>
      <c r="N16" s="9">
        <f t="shared" si="2"/>
        <v>15</v>
      </c>
      <c r="O16" s="16">
        <v>81</v>
      </c>
      <c r="P16" s="17">
        <v>59.69</v>
      </c>
      <c r="Q16" s="9">
        <f t="shared" si="3"/>
        <v>15</v>
      </c>
      <c r="R16" s="18">
        <v>87.7</v>
      </c>
      <c r="S16" s="17">
        <v>59.78</v>
      </c>
      <c r="T16" s="9">
        <f t="shared" si="4"/>
        <v>16</v>
      </c>
      <c r="U16" s="18">
        <v>90.5</v>
      </c>
      <c r="V16" s="16">
        <v>0</v>
      </c>
      <c r="W16" s="9">
        <f t="shared" si="5"/>
        <v>13</v>
      </c>
      <c r="X16" s="16">
        <v>0</v>
      </c>
      <c r="Y16" s="17">
        <v>70.95</v>
      </c>
      <c r="Z16" s="9">
        <f t="shared" si="6"/>
        <v>10</v>
      </c>
      <c r="AA16" s="16">
        <v>93</v>
      </c>
    </row>
    <row r="17" spans="1:27" ht="12.75" customHeight="1">
      <c r="A17" s="2" t="s">
        <v>27</v>
      </c>
      <c r="B17" s="16">
        <v>165</v>
      </c>
      <c r="C17" s="17">
        <v>371.46</v>
      </c>
      <c r="D17" s="17">
        <v>88.64</v>
      </c>
      <c r="E17" s="8">
        <f t="shared" si="7"/>
        <v>15</v>
      </c>
      <c r="F17" s="16">
        <v>117</v>
      </c>
      <c r="G17" s="17">
        <v>61.16</v>
      </c>
      <c r="H17" s="9">
        <f t="shared" si="0"/>
        <v>12</v>
      </c>
      <c r="I17" s="16">
        <v>112</v>
      </c>
      <c r="J17" s="17">
        <v>65.61</v>
      </c>
      <c r="K17" s="9">
        <f t="shared" si="1"/>
        <v>13</v>
      </c>
      <c r="L17" s="18">
        <v>116.5</v>
      </c>
      <c r="M17" s="17">
        <v>33.880000000000003</v>
      </c>
      <c r="N17" s="9">
        <f t="shared" si="2"/>
        <v>14</v>
      </c>
      <c r="O17" s="16">
        <v>69</v>
      </c>
      <c r="P17" s="17">
        <v>61.98</v>
      </c>
      <c r="Q17" s="9">
        <f t="shared" si="3"/>
        <v>14</v>
      </c>
      <c r="R17" s="18">
        <v>89.4</v>
      </c>
      <c r="S17" s="18">
        <v>65.8</v>
      </c>
      <c r="T17" s="9">
        <f t="shared" si="4"/>
        <v>12</v>
      </c>
      <c r="U17" s="18">
        <v>92.4</v>
      </c>
      <c r="V17" s="17">
        <v>53.62</v>
      </c>
      <c r="W17" s="9">
        <f t="shared" si="5"/>
        <v>12</v>
      </c>
      <c r="X17" s="16">
        <v>70</v>
      </c>
      <c r="Y17" s="17">
        <v>66.72</v>
      </c>
      <c r="Z17" s="9">
        <f t="shared" si="6"/>
        <v>12</v>
      </c>
      <c r="AA17" s="18">
        <v>93.6</v>
      </c>
    </row>
    <row r="18" spans="1:27" ht="12.75" customHeight="1">
      <c r="A18" s="2" t="s">
        <v>28</v>
      </c>
      <c r="B18" s="16">
        <v>954</v>
      </c>
      <c r="C18" s="17">
        <v>447.81</v>
      </c>
      <c r="D18" s="17">
        <v>97.01</v>
      </c>
      <c r="E18" s="8">
        <f t="shared" si="7"/>
        <v>6</v>
      </c>
      <c r="F18" s="16">
        <v>126</v>
      </c>
      <c r="G18" s="17">
        <v>75.47</v>
      </c>
      <c r="H18" s="9">
        <f t="shared" si="0"/>
        <v>7</v>
      </c>
      <c r="I18" s="16">
        <v>137</v>
      </c>
      <c r="J18" s="17">
        <v>87.85</v>
      </c>
      <c r="K18" s="9">
        <f t="shared" si="1"/>
        <v>3</v>
      </c>
      <c r="L18" s="18">
        <v>131.5</v>
      </c>
      <c r="M18" s="17">
        <v>45.66</v>
      </c>
      <c r="N18" s="9">
        <f t="shared" si="2"/>
        <v>5</v>
      </c>
      <c r="O18" s="16">
        <v>94</v>
      </c>
      <c r="P18" s="17">
        <v>68.819999999999993</v>
      </c>
      <c r="Q18" s="9">
        <f t="shared" si="3"/>
        <v>8</v>
      </c>
      <c r="R18" s="18">
        <v>98.7</v>
      </c>
      <c r="S18" s="17">
        <v>72.92</v>
      </c>
      <c r="T18" s="9">
        <f t="shared" si="4"/>
        <v>5</v>
      </c>
      <c r="U18" s="18">
        <v>98.7</v>
      </c>
      <c r="V18" s="17">
        <v>74.38</v>
      </c>
      <c r="W18" s="9">
        <f t="shared" si="5"/>
        <v>5</v>
      </c>
      <c r="X18" s="16">
        <v>94</v>
      </c>
      <c r="Y18" s="17">
        <v>75.430000000000007</v>
      </c>
      <c r="Z18" s="9">
        <f t="shared" si="6"/>
        <v>5</v>
      </c>
      <c r="AA18" s="18">
        <v>94.9</v>
      </c>
    </row>
    <row r="19" spans="1:27" ht="12.75" customHeight="1">
      <c r="A19" s="2" t="s">
        <v>29</v>
      </c>
      <c r="B19" s="16">
        <v>521</v>
      </c>
      <c r="C19" s="17">
        <v>393.73</v>
      </c>
      <c r="D19" s="18">
        <v>91.8</v>
      </c>
      <c r="E19" s="8">
        <f t="shared" si="7"/>
        <v>9</v>
      </c>
      <c r="F19" s="16">
        <v>118</v>
      </c>
      <c r="G19" s="17">
        <v>67.14</v>
      </c>
      <c r="H19" s="9">
        <f t="shared" si="0"/>
        <v>11</v>
      </c>
      <c r="I19" s="16">
        <v>131</v>
      </c>
      <c r="J19" s="18">
        <v>71.8</v>
      </c>
      <c r="K19" s="9">
        <f t="shared" si="1"/>
        <v>10</v>
      </c>
      <c r="L19" s="18">
        <v>121.5</v>
      </c>
      <c r="M19" s="17">
        <v>37.74</v>
      </c>
      <c r="N19" s="9">
        <f t="shared" si="2"/>
        <v>11</v>
      </c>
      <c r="O19" s="16">
        <v>77</v>
      </c>
      <c r="P19" s="17">
        <v>64.33</v>
      </c>
      <c r="Q19" s="9">
        <f t="shared" si="3"/>
        <v>12</v>
      </c>
      <c r="R19" s="18">
        <v>89.8</v>
      </c>
      <c r="S19" s="17">
        <v>66.45</v>
      </c>
      <c r="T19" s="9">
        <f t="shared" si="4"/>
        <v>10</v>
      </c>
      <c r="U19" s="18">
        <v>93.6</v>
      </c>
      <c r="V19" s="17">
        <v>70.53</v>
      </c>
      <c r="W19" s="9">
        <f t="shared" si="5"/>
        <v>7</v>
      </c>
      <c r="X19" s="16">
        <v>94</v>
      </c>
      <c r="Y19" s="17">
        <v>69.290000000000006</v>
      </c>
      <c r="Z19" s="9">
        <f t="shared" si="6"/>
        <v>11</v>
      </c>
      <c r="AA19" s="18">
        <v>93.6</v>
      </c>
    </row>
    <row r="20" spans="1:27" ht="12.75" customHeight="1">
      <c r="A20" s="2" t="s">
        <v>30</v>
      </c>
      <c r="B20" s="16">
        <v>225</v>
      </c>
      <c r="C20" s="17">
        <v>403.89</v>
      </c>
      <c r="D20" s="17">
        <v>91.65</v>
      </c>
      <c r="E20" s="8">
        <f t="shared" si="7"/>
        <v>10</v>
      </c>
      <c r="F20" s="18">
        <v>117.5</v>
      </c>
      <c r="G20" s="17">
        <v>68.36</v>
      </c>
      <c r="H20" s="9">
        <f t="shared" si="0"/>
        <v>10</v>
      </c>
      <c r="I20" s="16">
        <v>133</v>
      </c>
      <c r="J20" s="17">
        <v>70.64</v>
      </c>
      <c r="K20" s="9">
        <f t="shared" si="1"/>
        <v>11</v>
      </c>
      <c r="L20" s="18">
        <v>123.5</v>
      </c>
      <c r="M20" s="17">
        <v>40.15</v>
      </c>
      <c r="N20" s="9">
        <f t="shared" si="2"/>
        <v>9</v>
      </c>
      <c r="O20" s="16">
        <v>97</v>
      </c>
      <c r="P20" s="16">
        <v>66</v>
      </c>
      <c r="Q20" s="9">
        <f t="shared" si="3"/>
        <v>10</v>
      </c>
      <c r="R20" s="18">
        <v>96.6</v>
      </c>
      <c r="S20" s="18">
        <v>66.599999999999994</v>
      </c>
      <c r="T20" s="9">
        <f t="shared" si="4"/>
        <v>9</v>
      </c>
      <c r="U20" s="18">
        <v>95.5</v>
      </c>
      <c r="V20" s="16">
        <v>0</v>
      </c>
      <c r="W20" s="9">
        <f t="shared" si="5"/>
        <v>13</v>
      </c>
      <c r="X20" s="16">
        <v>0</v>
      </c>
      <c r="Y20" s="17">
        <v>73.930000000000007</v>
      </c>
      <c r="Z20" s="9">
        <f t="shared" si="6"/>
        <v>6</v>
      </c>
      <c r="AA20" s="18">
        <v>94.9</v>
      </c>
    </row>
    <row r="21" spans="1:27" ht="12.75" customHeight="1">
      <c r="A21" s="19" t="s">
        <v>31</v>
      </c>
      <c r="B21" s="16">
        <v>91</v>
      </c>
      <c r="C21" s="17">
        <v>324.52999999999997</v>
      </c>
      <c r="D21" s="17">
        <v>81.93</v>
      </c>
      <c r="E21" s="8">
        <f t="shared" si="7"/>
        <v>17</v>
      </c>
      <c r="F21" s="16">
        <v>108</v>
      </c>
      <c r="G21" s="17">
        <v>55.94</v>
      </c>
      <c r="H21" s="9">
        <f t="shared" si="0"/>
        <v>16</v>
      </c>
      <c r="I21" s="16">
        <v>129</v>
      </c>
      <c r="J21" s="17">
        <v>51.77</v>
      </c>
      <c r="K21" s="9">
        <f t="shared" si="1"/>
        <v>17</v>
      </c>
      <c r="L21" s="18">
        <v>107.5</v>
      </c>
      <c r="M21" s="17">
        <v>30.83</v>
      </c>
      <c r="N21" s="9">
        <f t="shared" si="2"/>
        <v>17</v>
      </c>
      <c r="O21" s="16">
        <v>80</v>
      </c>
      <c r="P21" s="17">
        <v>56.37</v>
      </c>
      <c r="Q21" s="9">
        <f t="shared" si="3"/>
        <v>17</v>
      </c>
      <c r="R21" s="16">
        <v>79</v>
      </c>
      <c r="S21" s="17">
        <v>56.16</v>
      </c>
      <c r="T21" s="9">
        <f t="shared" si="4"/>
        <v>17</v>
      </c>
      <c r="U21" s="18">
        <v>87.9</v>
      </c>
      <c r="V21" s="17">
        <v>55.28</v>
      </c>
      <c r="W21" s="9">
        <f t="shared" si="5"/>
        <v>11</v>
      </c>
      <c r="X21" s="18">
        <v>68.7</v>
      </c>
      <c r="Y21" s="16">
        <v>0</v>
      </c>
      <c r="Z21" s="9">
        <f t="shared" si="6"/>
        <v>16</v>
      </c>
      <c r="AA21" s="16">
        <v>0</v>
      </c>
    </row>
    <row r="22" spans="1:27" ht="12.75" customHeight="1">
      <c r="A22" s="2" t="s">
        <v>32</v>
      </c>
      <c r="B22" s="16">
        <v>742</v>
      </c>
      <c r="C22" s="17">
        <v>403.97</v>
      </c>
      <c r="D22" s="18">
        <v>91.4</v>
      </c>
      <c r="E22" s="8">
        <f t="shared" si="7"/>
        <v>11</v>
      </c>
      <c r="F22" s="16">
        <v>118</v>
      </c>
      <c r="G22" s="17">
        <v>69.62</v>
      </c>
      <c r="H22" s="9">
        <f t="shared" si="0"/>
        <v>9</v>
      </c>
      <c r="I22" s="16">
        <v>140</v>
      </c>
      <c r="J22" s="17">
        <v>76.34</v>
      </c>
      <c r="K22" s="9">
        <f t="shared" si="1"/>
        <v>9</v>
      </c>
      <c r="L22" s="16">
        <v>139</v>
      </c>
      <c r="M22" s="17">
        <v>38.89</v>
      </c>
      <c r="N22" s="9">
        <f t="shared" si="2"/>
        <v>10</v>
      </c>
      <c r="O22" s="16">
        <v>99</v>
      </c>
      <c r="P22" s="17">
        <v>65.34</v>
      </c>
      <c r="Q22" s="9">
        <f t="shared" si="3"/>
        <v>11</v>
      </c>
      <c r="R22" s="18">
        <v>95.8</v>
      </c>
      <c r="S22" s="17">
        <v>66.260000000000005</v>
      </c>
      <c r="T22" s="9">
        <f t="shared" si="4"/>
        <v>11</v>
      </c>
      <c r="U22" s="18">
        <v>96.2</v>
      </c>
      <c r="V22" s="17">
        <v>69.319999999999993</v>
      </c>
      <c r="W22" s="9">
        <f t="shared" si="5"/>
        <v>8</v>
      </c>
      <c r="X22" s="16">
        <v>90</v>
      </c>
      <c r="Y22" s="16">
        <v>0</v>
      </c>
      <c r="Z22" s="9">
        <f t="shared" si="6"/>
        <v>16</v>
      </c>
      <c r="AA22" s="16">
        <v>0</v>
      </c>
    </row>
  </sheetData>
  <mergeCells count="14">
    <mergeCell ref="B1:AA1"/>
    <mergeCell ref="A2:I2"/>
    <mergeCell ref="J2:AA2"/>
    <mergeCell ref="D3:F3"/>
    <mergeCell ref="G3:I3"/>
    <mergeCell ref="J3:L3"/>
    <mergeCell ref="M3:O3"/>
    <mergeCell ref="P3:R3"/>
    <mergeCell ref="S3:U3"/>
    <mergeCell ref="V3:X3"/>
    <mergeCell ref="Y3:AA3"/>
    <mergeCell ref="A3:A4"/>
    <mergeCell ref="B3:B4"/>
    <mergeCell ref="C3:C4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DF650-C822-47A8-912B-E93AECAF9161}">
  <dimension ref="A1:R4"/>
  <sheetViews>
    <sheetView zoomScale="115" zoomScaleNormal="115" workbookViewId="0">
      <selection activeCell="L23" sqref="L23"/>
    </sheetView>
  </sheetViews>
  <sheetFormatPr defaultRowHeight="14.25"/>
  <sheetData>
    <row r="1" spans="1:18">
      <c r="A1" s="26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>
      <c r="A2" s="25" t="s">
        <v>34</v>
      </c>
      <c r="B2" s="25" t="s">
        <v>34</v>
      </c>
      <c r="C2" s="25" t="s">
        <v>35</v>
      </c>
      <c r="D2" s="25" t="s">
        <v>35</v>
      </c>
      <c r="E2" s="25" t="s">
        <v>36</v>
      </c>
      <c r="F2" s="25" t="s">
        <v>36</v>
      </c>
      <c r="G2" s="25" t="s">
        <v>37</v>
      </c>
      <c r="H2" s="25" t="s">
        <v>37</v>
      </c>
      <c r="I2" s="25" t="s">
        <v>38</v>
      </c>
      <c r="J2" s="25" t="s">
        <v>38</v>
      </c>
      <c r="K2" s="25" t="s">
        <v>39</v>
      </c>
      <c r="L2" s="25" t="s">
        <v>39</v>
      </c>
      <c r="M2" s="25" t="s">
        <v>40</v>
      </c>
      <c r="N2" s="25" t="s">
        <v>40</v>
      </c>
      <c r="O2" s="25" t="s">
        <v>41</v>
      </c>
      <c r="P2" s="25" t="s">
        <v>41</v>
      </c>
      <c r="Q2" s="25" t="s">
        <v>42</v>
      </c>
      <c r="R2" s="25" t="s">
        <v>42</v>
      </c>
    </row>
    <row r="3" spans="1:18">
      <c r="A3" s="21" t="s">
        <v>43</v>
      </c>
      <c r="B3" s="21" t="s">
        <v>44</v>
      </c>
      <c r="C3" s="21" t="s">
        <v>45</v>
      </c>
      <c r="D3" s="21" t="s">
        <v>46</v>
      </c>
      <c r="E3" s="21" t="s">
        <v>45</v>
      </c>
      <c r="F3" s="21" t="s">
        <v>46</v>
      </c>
      <c r="G3" s="21" t="s">
        <v>45</v>
      </c>
      <c r="H3" s="21" t="s">
        <v>46</v>
      </c>
      <c r="I3" s="21" t="s">
        <v>45</v>
      </c>
      <c r="J3" s="21" t="s">
        <v>46</v>
      </c>
      <c r="K3" s="21" t="s">
        <v>45</v>
      </c>
      <c r="L3" s="21" t="s">
        <v>46</v>
      </c>
      <c r="M3" s="21" t="s">
        <v>45</v>
      </c>
      <c r="N3" s="21" t="s">
        <v>46</v>
      </c>
      <c r="O3" s="21" t="s">
        <v>45</v>
      </c>
      <c r="P3" s="21" t="s">
        <v>46</v>
      </c>
      <c r="Q3" s="21" t="s">
        <v>45</v>
      </c>
      <c r="R3" s="21" t="s">
        <v>46</v>
      </c>
    </row>
    <row r="4" spans="1:18">
      <c r="A4" s="21" t="s">
        <v>17</v>
      </c>
      <c r="B4" s="21" t="s">
        <v>47</v>
      </c>
      <c r="C4" s="21" t="s">
        <v>48</v>
      </c>
      <c r="D4" s="21" t="s">
        <v>49</v>
      </c>
      <c r="E4" s="21" t="s">
        <v>50</v>
      </c>
      <c r="F4" s="21" t="s">
        <v>51</v>
      </c>
      <c r="G4" s="21" t="s">
        <v>52</v>
      </c>
      <c r="H4" s="21" t="s">
        <v>53</v>
      </c>
      <c r="I4" s="21" t="s">
        <v>54</v>
      </c>
      <c r="J4" s="21" t="s">
        <v>55</v>
      </c>
      <c r="K4" s="21" t="s">
        <v>56</v>
      </c>
      <c r="L4" s="21" t="s">
        <v>51</v>
      </c>
      <c r="M4" s="21" t="s">
        <v>57</v>
      </c>
      <c r="N4" s="21" t="s">
        <v>51</v>
      </c>
      <c r="O4" s="21" t="s">
        <v>58</v>
      </c>
      <c r="P4" s="21" t="s">
        <v>59</v>
      </c>
      <c r="Q4" s="21" t="s">
        <v>60</v>
      </c>
      <c r="R4" s="21" t="s">
        <v>49</v>
      </c>
    </row>
  </sheetData>
  <mergeCells count="10">
    <mergeCell ref="Q2:R2"/>
    <mergeCell ref="A1:R1"/>
    <mergeCell ref="A2:B2"/>
    <mergeCell ref="C2:D2"/>
    <mergeCell ref="E2:F2"/>
    <mergeCell ref="G2:H2"/>
    <mergeCell ref="I2:J2"/>
    <mergeCell ref="K2:L2"/>
    <mergeCell ref="M2:N2"/>
    <mergeCell ref="O2:P2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物理类</vt:lpstr>
      <vt:lpstr>历史类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huaqiang ji</cp:lastModifiedBy>
  <dcterms:created xsi:type="dcterms:W3CDTF">2025-05-12T22:17:00Z</dcterms:created>
  <dcterms:modified xsi:type="dcterms:W3CDTF">2025-09-19T09:55:46Z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2025-05-13T13:47:26Z</vt:filetime>
  </property>
  <property fmtid="{D5CDD505-2E9C-101B-9397-08002B2CF9AE}" pid="4" name="ICV">
    <vt:lpwstr>50CD2750662F440590C03343C96D0A98_13</vt:lpwstr>
  </property>
  <property fmtid="{D5CDD505-2E9C-101B-9397-08002B2CF9AE}" pid="5" name="KSOProductBuildVer">
    <vt:lpwstr>2052-12.1.0.16729</vt:lpwstr>
  </property>
</Properties>
</file>